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3" r:id="rId1"/>
    <sheet name="2006" sheetId="12" r:id="rId2"/>
  </sheets>
  <calcPr calcId="125725"/>
</workbook>
</file>

<file path=xl/calcChain.xml><?xml version="1.0" encoding="utf-8"?>
<calcChain xmlns="http://schemas.openxmlformats.org/spreadsheetml/2006/main">
  <c r="E6" i="13"/>
  <c r="E7"/>
  <c r="E8"/>
  <c r="E9"/>
  <c r="E5"/>
  <c r="C5"/>
  <c r="C7"/>
  <c r="B8"/>
  <c r="B6"/>
  <c r="B9"/>
  <c r="E6" i="12"/>
  <c r="E7"/>
  <c r="E8"/>
  <c r="E9"/>
  <c r="E10"/>
  <c r="E11"/>
  <c r="E5"/>
  <c r="C10"/>
  <c r="C8"/>
  <c r="C9"/>
  <c r="C6"/>
  <c r="B10"/>
  <c r="B9"/>
  <c r="B8"/>
  <c r="B7"/>
</calcChain>
</file>

<file path=xl/sharedStrings.xml><?xml version="1.0" encoding="utf-8"?>
<sst xmlns="http://schemas.openxmlformats.org/spreadsheetml/2006/main" count="28" uniqueCount="20">
  <si>
    <t>Event</t>
  </si>
  <si>
    <t>Cell 1</t>
  </si>
  <si>
    <t>Cell 2</t>
  </si>
  <si>
    <t>Deep Perc. Data</t>
  </si>
  <si>
    <t>3-29-06 to 3-31-06</t>
  </si>
  <si>
    <t>5-1-06 to 5-11-06</t>
  </si>
  <si>
    <t>5-15-06 to 5-19-06</t>
  </si>
  <si>
    <t>6-7-06 to 6-19-06</t>
  </si>
  <si>
    <t>6-24-06 to 7-10-06</t>
  </si>
  <si>
    <t>7-27-06 to 8-16-06</t>
  </si>
  <si>
    <t>10-11-06 to 10-24-06</t>
  </si>
  <si>
    <t>Outside Season</t>
  </si>
  <si>
    <t>Irrig. Area (ac)</t>
  </si>
  <si>
    <t>Field-wide DP (in)</t>
  </si>
  <si>
    <t>Area:</t>
  </si>
  <si>
    <t>6-12-05 to 6-17-05</t>
  </si>
  <si>
    <t>6-25-05 to 6-29-05</t>
  </si>
  <si>
    <t>7-3-05 to 7-8-05</t>
  </si>
  <si>
    <t>9-15-05 to 9-23-05</t>
  </si>
  <si>
    <t>9-26-05 to 10-7-05</t>
  </si>
</sst>
</file>

<file path=xl/styles.xml><?xml version="1.0" encoding="utf-8"?>
<styleSheet xmlns="http://schemas.openxmlformats.org/spreadsheetml/2006/main">
  <numFmts count="2">
    <numFmt numFmtId="164" formatCode="m\-d\-yy"/>
    <numFmt numFmtId="165" formatCode="0.000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4" fillId="0" borderId="0" xfId="0" applyFont="1" applyBorder="1" applyAlignment="1"/>
    <xf numFmtId="165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0" fontId="1" fillId="0" borderId="9" xfId="0" applyFont="1" applyBorder="1" applyAlignment="1">
      <alignment horizontal="center"/>
    </xf>
    <xf numFmtId="2" fontId="2" fillId="0" borderId="2" xfId="0" applyNumberFormat="1" applyFont="1" applyBorder="1" applyAlignment="1"/>
    <xf numFmtId="0" fontId="4" fillId="0" borderId="0" xfId="0" applyFont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E5" sqref="E5:E9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5">
        <v>2005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4"/>
      <c r="B3" s="34"/>
      <c r="C3" s="1"/>
      <c r="F3" s="1"/>
    </row>
    <row r="4" spans="1:11" ht="15.75" thickBot="1">
      <c r="A4" s="17" t="s">
        <v>0</v>
      </c>
      <c r="B4" s="17" t="s">
        <v>1</v>
      </c>
      <c r="C4" s="17" t="s">
        <v>2</v>
      </c>
      <c r="D4" s="17" t="s">
        <v>12</v>
      </c>
      <c r="E4" s="17" t="s">
        <v>13</v>
      </c>
      <c r="F4" s="25"/>
    </row>
    <row r="5" spans="1:11">
      <c r="A5" s="32" t="s">
        <v>15</v>
      </c>
      <c r="B5" s="33"/>
      <c r="C5" s="26">
        <f>(4.84+1.1376+0)/3</f>
        <v>1.9925333333333333</v>
      </c>
      <c r="D5" s="7">
        <v>27.39</v>
      </c>
      <c r="E5" s="6">
        <f>(B5*$B$10+C5*$C$10)/D5</f>
        <v>1.9925333333333333</v>
      </c>
      <c r="F5" s="6"/>
    </row>
    <row r="6" spans="1:11">
      <c r="A6" s="21" t="s">
        <v>16</v>
      </c>
      <c r="B6" s="18">
        <f>(1.7484+0)/3</f>
        <v>0.58279999999999998</v>
      </c>
      <c r="C6" s="23"/>
      <c r="D6" s="7">
        <v>35.659999999999997</v>
      </c>
      <c r="E6" s="6">
        <f t="shared" ref="E6:E9" si="0">(B6*$B$10+C6*$C$10)/D6</f>
        <v>0.58279999999999998</v>
      </c>
      <c r="F6" s="6"/>
    </row>
    <row r="7" spans="1:11">
      <c r="A7" s="29" t="s">
        <v>17</v>
      </c>
      <c r="B7" s="18"/>
      <c r="C7" s="23">
        <f>(9.82+6.1+0.2748)/3</f>
        <v>5.3982666666666672</v>
      </c>
      <c r="D7" s="7">
        <v>27.39</v>
      </c>
      <c r="E7" s="6">
        <f t="shared" si="0"/>
        <v>5.3982666666666672</v>
      </c>
      <c r="F7" s="6"/>
    </row>
    <row r="8" spans="1:11">
      <c r="A8" s="29" t="s">
        <v>18</v>
      </c>
      <c r="B8" s="18">
        <f>(0.6036+0)/3</f>
        <v>0.20120000000000002</v>
      </c>
      <c r="C8" s="23"/>
      <c r="D8" s="7">
        <v>35.659999999999997</v>
      </c>
      <c r="E8" s="6">
        <f t="shared" si="0"/>
        <v>0.20120000000000002</v>
      </c>
      <c r="F8" s="6"/>
    </row>
    <row r="9" spans="1:11" ht="15.75" thickBot="1">
      <c r="A9" s="29" t="s">
        <v>19</v>
      </c>
      <c r="B9" s="18">
        <f>(8.55+3.71)/3</f>
        <v>4.0866666666666669</v>
      </c>
      <c r="C9" s="23">
        <v>0</v>
      </c>
      <c r="D9" s="7">
        <v>63.05</v>
      </c>
      <c r="E9" s="6">
        <f t="shared" si="0"/>
        <v>2.3113486650806241</v>
      </c>
      <c r="F9" s="6"/>
      <c r="G9" s="11"/>
      <c r="H9" s="11"/>
      <c r="I9" s="11"/>
      <c r="J9" s="11"/>
      <c r="K9" s="11"/>
    </row>
    <row r="10" spans="1:11">
      <c r="A10" s="7" t="s">
        <v>14</v>
      </c>
      <c r="B10" s="30">
        <v>35.659999999999997</v>
      </c>
      <c r="C10" s="30">
        <v>27.39</v>
      </c>
      <c r="D10" s="27"/>
      <c r="E10" s="6"/>
      <c r="F10" s="6"/>
      <c r="G10" s="11"/>
      <c r="H10" s="11"/>
      <c r="I10" s="11"/>
      <c r="J10" s="11"/>
      <c r="K10" s="11"/>
    </row>
    <row r="11" spans="1:11">
      <c r="A11" s="7"/>
      <c r="B11" s="31"/>
      <c r="C11" s="31"/>
      <c r="D11" s="28"/>
      <c r="E11" s="6"/>
      <c r="F11" s="4"/>
    </row>
    <row r="12" spans="1:11">
      <c r="B12" s="13"/>
      <c r="C12" s="1"/>
      <c r="D12" s="7"/>
      <c r="E12" s="12"/>
      <c r="F12" s="4"/>
    </row>
    <row r="13" spans="1:11">
      <c r="A13" s="7"/>
      <c r="B13" s="13"/>
      <c r="D13" s="7"/>
      <c r="E13" s="5"/>
    </row>
    <row r="14" spans="1:11">
      <c r="A14" s="11"/>
      <c r="B14" s="11"/>
      <c r="D14" s="7"/>
      <c r="E14" s="5"/>
    </row>
    <row r="15" spans="1:11">
      <c r="D15" s="19"/>
      <c r="E15" s="19"/>
      <c r="F15" s="11"/>
      <c r="G15" s="19"/>
      <c r="H15" s="19"/>
      <c r="I15" s="11"/>
      <c r="J15" s="19"/>
      <c r="K15" s="19"/>
    </row>
    <row r="16" spans="1:11">
      <c r="D16" s="8"/>
      <c r="E16" s="8"/>
      <c r="F16" s="11"/>
      <c r="G16" s="8"/>
      <c r="H16" s="8"/>
      <c r="I16" s="11"/>
      <c r="J16" s="8"/>
      <c r="K16" s="8"/>
    </row>
    <row r="17" spans="4:11">
      <c r="D17" s="9"/>
      <c r="E17" s="13"/>
      <c r="F17" s="11"/>
      <c r="G17" s="10"/>
      <c r="H17" s="13"/>
      <c r="I17" s="11"/>
      <c r="J17" s="10"/>
      <c r="K17" s="13"/>
    </row>
    <row r="18" spans="4:11">
      <c r="D18" s="9"/>
      <c r="E18" s="13"/>
      <c r="F18" s="11"/>
      <c r="G18" s="9"/>
      <c r="H18" s="13"/>
      <c r="I18" s="11"/>
      <c r="J18" s="9"/>
      <c r="K18" s="13"/>
    </row>
    <row r="19" spans="4:11">
      <c r="D19" s="10"/>
      <c r="E19" s="8"/>
      <c r="F19" s="11"/>
      <c r="G19" s="9"/>
      <c r="H19" s="11"/>
      <c r="I19" s="11"/>
      <c r="J19" s="9"/>
      <c r="K19" s="13"/>
    </row>
    <row r="20" spans="4:11">
      <c r="D20" s="9"/>
      <c r="E20" s="8"/>
      <c r="G20" s="11"/>
      <c r="H20" s="11"/>
      <c r="I20" s="11"/>
      <c r="J20" s="11"/>
      <c r="K20" s="11"/>
    </row>
    <row r="21" spans="4:11">
      <c r="D21" s="11"/>
      <c r="E21" s="8"/>
    </row>
  </sheetData>
  <mergeCells count="1"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C25" sqref="C25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5">
        <v>2006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4"/>
      <c r="B3" s="34"/>
      <c r="C3" s="1"/>
      <c r="F3" s="1"/>
    </row>
    <row r="4" spans="1:11" ht="15.75" thickBot="1">
      <c r="A4" s="15" t="s">
        <v>0</v>
      </c>
      <c r="B4" s="16" t="s">
        <v>1</v>
      </c>
      <c r="C4" s="17" t="s">
        <v>2</v>
      </c>
      <c r="D4" s="17" t="s">
        <v>12</v>
      </c>
      <c r="E4" s="17" t="s">
        <v>13</v>
      </c>
      <c r="F4" s="14"/>
    </row>
    <row r="5" spans="1:11">
      <c r="A5" s="22" t="s">
        <v>4</v>
      </c>
      <c r="B5" s="35" t="s">
        <v>11</v>
      </c>
      <c r="C5" s="36"/>
      <c r="D5" s="27">
        <v>8.48</v>
      </c>
      <c r="E5" s="6" t="e">
        <f>(B5*$B$12+C5*$C$12)/D5</f>
        <v>#VALUE!</v>
      </c>
      <c r="F5" s="6"/>
    </row>
    <row r="6" spans="1:11">
      <c r="A6" s="20" t="s">
        <v>5</v>
      </c>
      <c r="B6" s="18"/>
      <c r="C6" s="23">
        <f>(5.28+1.94)/3</f>
        <v>2.4066666666666667</v>
      </c>
      <c r="D6" s="27">
        <v>54.57</v>
      </c>
      <c r="E6" s="6">
        <f>(B6*$B$12+C6*$C$12)/D6</f>
        <v>2.4066666666666667</v>
      </c>
      <c r="F6" s="6"/>
    </row>
    <row r="7" spans="1:11">
      <c r="A7" s="21" t="s">
        <v>6</v>
      </c>
      <c r="B7" s="18">
        <f>(2.84+0)/3</f>
        <v>0.94666666666666666</v>
      </c>
      <c r="C7" s="23"/>
      <c r="D7" s="27">
        <v>8.48</v>
      </c>
      <c r="E7" s="6">
        <f t="shared" ref="E7:E11" si="0">(B7*$B$12+C7*$C$12)/D7</f>
        <v>0.94666666666666666</v>
      </c>
      <c r="F7" s="6"/>
    </row>
    <row r="8" spans="1:11">
      <c r="A8" s="21" t="s">
        <v>7</v>
      </c>
      <c r="B8" s="18">
        <f>(4.254+1.85)/3</f>
        <v>2.0346666666666664</v>
      </c>
      <c r="C8" s="23">
        <f>(2+0)/3</f>
        <v>0.66666666666666663</v>
      </c>
      <c r="D8" s="27">
        <v>63.05</v>
      </c>
      <c r="E8" s="6">
        <f t="shared" si="0"/>
        <v>0.85065778482685694</v>
      </c>
      <c r="F8" s="6"/>
    </row>
    <row r="9" spans="1:11">
      <c r="A9" s="21" t="s">
        <v>8</v>
      </c>
      <c r="B9" s="18">
        <f>(7.98+5.1)/3</f>
        <v>4.3600000000000003</v>
      </c>
      <c r="C9" s="23">
        <f>(7.42+4.19)/3</f>
        <v>3.8699999999999997</v>
      </c>
      <c r="D9" s="27">
        <v>63.05</v>
      </c>
      <c r="E9" s="6">
        <f t="shared" si="0"/>
        <v>3.9359032513877872</v>
      </c>
      <c r="F9" s="6"/>
      <c r="G9" s="11"/>
      <c r="H9" s="11"/>
      <c r="I9" s="11"/>
      <c r="J9" s="11"/>
      <c r="K9" s="11"/>
    </row>
    <row r="10" spans="1:11">
      <c r="A10" s="21" t="s">
        <v>9</v>
      </c>
      <c r="B10" s="18">
        <f>(2.72+0.18)/3</f>
        <v>0.96666666666666679</v>
      </c>
      <c r="C10" s="23">
        <f>(2.07+0.1)/3</f>
        <v>0.72333333333333327</v>
      </c>
      <c r="D10" s="27">
        <v>63.05</v>
      </c>
      <c r="E10" s="6">
        <f t="shared" si="0"/>
        <v>0.75606079830822093</v>
      </c>
      <c r="F10" s="6"/>
      <c r="G10" s="11"/>
      <c r="H10" s="11"/>
      <c r="I10" s="11"/>
      <c r="J10" s="11"/>
      <c r="K10" s="11"/>
    </row>
    <row r="11" spans="1:11" ht="15.75" thickBot="1">
      <c r="A11" s="24" t="s">
        <v>10</v>
      </c>
      <c r="B11" s="37" t="s">
        <v>11</v>
      </c>
      <c r="C11" s="38"/>
      <c r="D11" s="28">
        <v>63.05</v>
      </c>
      <c r="E11" s="6" t="e">
        <f t="shared" si="0"/>
        <v>#VALUE!</v>
      </c>
      <c r="F11" s="4"/>
    </row>
    <row r="12" spans="1:11">
      <c r="A12" s="7" t="s">
        <v>14</v>
      </c>
      <c r="B12" s="13">
        <v>8.48</v>
      </c>
      <c r="C12" s="1">
        <v>54.57</v>
      </c>
      <c r="D12" s="7"/>
      <c r="E12" s="12"/>
      <c r="F12" s="4"/>
    </row>
    <row r="13" spans="1:11">
      <c r="A13" s="7"/>
      <c r="B13" s="13"/>
      <c r="D13" s="7"/>
      <c r="E13" s="5"/>
    </row>
    <row r="14" spans="1:11">
      <c r="A14" s="11"/>
      <c r="B14" s="11"/>
      <c r="D14" s="7"/>
      <c r="E14" s="5"/>
    </row>
    <row r="15" spans="1:11">
      <c r="D15" s="19"/>
      <c r="E15" s="19"/>
      <c r="F15" s="11"/>
      <c r="G15" s="19"/>
      <c r="H15" s="19"/>
      <c r="I15" s="11"/>
      <c r="J15" s="19"/>
      <c r="K15" s="19"/>
    </row>
    <row r="16" spans="1:11">
      <c r="D16" s="8"/>
      <c r="E16" s="8"/>
      <c r="F16" s="11"/>
      <c r="G16" s="8"/>
      <c r="H16" s="8"/>
      <c r="I16" s="11"/>
      <c r="J16" s="8"/>
      <c r="K16" s="8"/>
    </row>
    <row r="17" spans="4:11">
      <c r="D17" s="9"/>
      <c r="E17" s="13"/>
      <c r="F17" s="11"/>
      <c r="G17" s="10"/>
      <c r="H17" s="13"/>
      <c r="I17" s="11"/>
      <c r="J17" s="10"/>
      <c r="K17" s="13"/>
    </row>
    <row r="18" spans="4:11">
      <c r="D18" s="9"/>
      <c r="E18" s="13"/>
      <c r="F18" s="11"/>
      <c r="G18" s="9"/>
      <c r="H18" s="13"/>
      <c r="I18" s="11"/>
      <c r="J18" s="9"/>
      <c r="K18" s="13"/>
    </row>
    <row r="19" spans="4:11">
      <c r="D19" s="10"/>
      <c r="E19" s="8"/>
      <c r="F19" s="11"/>
      <c r="G19" s="9"/>
      <c r="H19" s="11"/>
      <c r="I19" s="11"/>
      <c r="J19" s="9"/>
      <c r="K19" s="13"/>
    </row>
    <row r="20" spans="4:11">
      <c r="D20" s="9"/>
      <c r="E20" s="8"/>
      <c r="G20" s="11"/>
      <c r="H20" s="11"/>
      <c r="I20" s="11"/>
      <c r="J20" s="11"/>
      <c r="K20" s="11"/>
    </row>
    <row r="21" spans="4:11">
      <c r="D21" s="11"/>
      <c r="E21" s="8"/>
    </row>
  </sheetData>
  <mergeCells count="3">
    <mergeCell ref="A3:B3"/>
    <mergeCell ref="B5:C5"/>
    <mergeCell ref="B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2005</vt:lpstr>
      <vt:lpstr>2006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2010-06-24T22:41:34Z</dcterms:modified>
</cp:coreProperties>
</file>